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15480" windowHeight="9495"/>
  </bookViews>
  <sheets>
    <sheet name="Małopolska" sheetId="1" r:id="rId1"/>
  </sheets>
  <calcPr calcId="125725"/>
</workbook>
</file>

<file path=xl/calcChain.xml><?xml version="1.0" encoding="utf-8"?>
<calcChain xmlns="http://schemas.openxmlformats.org/spreadsheetml/2006/main">
  <c r="E33" i="1"/>
  <c r="E29"/>
  <c r="E26"/>
  <c r="E35" l="1"/>
</calcChain>
</file>

<file path=xl/sharedStrings.xml><?xml version="1.0" encoding="utf-8"?>
<sst xmlns="http://schemas.openxmlformats.org/spreadsheetml/2006/main" count="94" uniqueCount="68">
  <si>
    <t>Nazwa jednostki</t>
  </si>
  <si>
    <t>Powiat</t>
  </si>
  <si>
    <t>Lp. zadania</t>
  </si>
  <si>
    <t>Nazwa zadania</t>
  </si>
  <si>
    <t>Promesa 2015 [zł]</t>
  </si>
  <si>
    <t>Biecz</t>
  </si>
  <si>
    <t>gorlicki</t>
  </si>
  <si>
    <t>Wykonanie właściwych prac w ramach zadania pn.: ,,Stabilizacja osuwiska i odbudowa drogi gminnej publicznej nr K270000, Biecz - Belna Dolna w km 0+480-0+610"</t>
  </si>
  <si>
    <t>Wykonanie właściwych prac w ramach zadania pn.: ,,Stabilizacja osuwiska i odbudowa drogi gminnej Droga przez Las - km 0+280-0+310 na działkach nr ewid. 620/2 i 551/2 w Grudnej Kępskiej"</t>
  </si>
  <si>
    <t xml:space="preserve">Wykonanie dokumentacji geologiczno-inżynieskiej w ramach zadania pn. ,,Stabilizacja osuwiska i odbudowa drogi gminnej publicznej ul. Grunwaldzka skrzyżowania z ul. Bochniewicza w km 2+495-2+598"
</t>
  </si>
  <si>
    <t>Gródek nad Dunajcem</t>
  </si>
  <si>
    <t>nowosądecki</t>
  </si>
  <si>
    <t>Wykonanie właściwych prac w ramach zadania pn.: Przeniesienie poza obszar osuwiska ciągu drogi gminnej nr 290682K Lipie do Galary na długości 1211,23mb w miejscowości Lipie</t>
  </si>
  <si>
    <t>Iwkowa</t>
  </si>
  <si>
    <t>brzeski</t>
  </si>
  <si>
    <t>Wykonanie dokumentacji projektowo-budowlanej w ramach zadania pn. "Stabilizacja osuwiska w miejscowości Iwkowa, celem zabezpieczenia działek Nr 1554/1, 1554/2, 1556 i 1557/2 na których znajdują się boisko, szkoła i cmentarz"</t>
  </si>
  <si>
    <t>Jodłownik</t>
  </si>
  <si>
    <t>limanowski</t>
  </si>
  <si>
    <t>Wykonanie dokumentacji geologiczno-inżynierskiej w ramach zadania pn. ,,Stabilizacja osuwiska celem zabezpieczenia drogi gminnej nr 221/1 w miejscowości Szyk, gmina Jodłownik w km 0+450-0+480''</t>
  </si>
  <si>
    <t>Wykonanie właściwych prac w ramach zadania pn. ,,Przeniesienie zbiornika wodociągowego w miejscowości Janowice-Szczyrzyc poza obszar osuwiska wraz z przebudową infrastruktury wodociągowej w km 0+000-0+100”</t>
  </si>
  <si>
    <t>Jordanów</t>
  </si>
  <si>
    <t>suski</t>
  </si>
  <si>
    <t>Wykonanie dokumentacji geologiczno-inżynierskiej w ramach zadnia pn.: Stabilizacja osuwiska wraz z wykonaniem odwodnienia oraz odbudową drogi gminnej nr 440614K w km od 0+425 do 0+505 w Osielcu - rola Brzanowa</t>
  </si>
  <si>
    <t>Kamionka Wielka</t>
  </si>
  <si>
    <t>Wykonanie właściwych prac w ramach zadania pn.: Przeniesienie poza obszar osuwiska uszkodzonego odcinka drogi gminnej w kilometrażu 0+000 do 0+150 w obrębie działki nr 1366 zamiast stabilizacji osuwiska w m. Mszalnica Góry - koło Krzyża</t>
  </si>
  <si>
    <t>Wykonanie dokumentacji geologiczno-inżynierskiej w ramach zadania pn.: Stabilizacja osuwiska zlokalizowanego na działkach nr 397 i 398 w Kamionce Wielkiej oraz odbudowa drogi gminnej nr 290921K "Popielówka" w Kamionce Wielkiej w km 0+000 - 0+200 oraz km 0+600 - 0+800</t>
  </si>
  <si>
    <t>Wykonanie dokumentacji geologiczno-inżynierskiej w ramach zadnia pn.: Stabilizacja osuwiska w m. Kamionka Wielka w celu zabezpieczenia drogi gminnej nr 290941K "Homontówka-Ziobroskówka" w Kamionce Wielkiej w km drogi 0+185 - 0+245</t>
  </si>
  <si>
    <t>Kocmyrzów-Luborzyca</t>
  </si>
  <si>
    <t>krakowski</t>
  </si>
  <si>
    <t xml:space="preserve">Wykonanie właściwych prac w ramach zadania pn.  "Przeniesienie drogi gminnej o dł. 708,5 mb. (dz. ew. 118/4, 118/6, 118/12, 118/14, 118/19, 118/21, 119/6, 120/5, 120/7, 120/9, 120/11, 121/7, 122/5, 123/3) w miejscowości Pietrzejowice w zamian za stabilizację osuwiska i zabezpieczenie drogi dz. ewid. 257/2 w km 0+200 - 0+490 Pietrzejowice Gmina Kocmyrzów-Luborzyca".
</t>
  </si>
  <si>
    <t>Limanowa g.</t>
  </si>
  <si>
    <t>Wykonanie właściwych prac w ramach zadania pn. "Odbudowa zniszczonej w wyniku osuwiska drogi do zbiornika i ujęć wody w miejscowości Kłodne w km 0+300 - 0+812 oraz 0+000 - 0+055</t>
  </si>
  <si>
    <t>Mogilany</t>
  </si>
  <si>
    <t>Wykup gruntu w ramach zadania pn. "Stabilizacja osuwiska i odbudowa drogi gminnej nr K600614 (działka nr 49 w Brzyczynie) w km od 0+060 do 0+080"</t>
  </si>
  <si>
    <t>Mszana Dolna g.</t>
  </si>
  <si>
    <t>Wykonanie dokumentacji geologiczno-inżynierskiej w ramach zadania pn: "Stabilizacja i zabezpieczenie osuwiska na działkach o nr ew. 7442, 7461, 7462, 7463, 7482 w Kasinie Wielkiej wraz z odbudową drogi gminnej w km 0+060-0+150 i w km 0+460-1+550"</t>
  </si>
  <si>
    <t>Mszana Dolna m.</t>
  </si>
  <si>
    <t>Wykonanie właściwych prac w ramach zadania pn.: Przeniesienie ujęcia wody pitnej wraz z infrastrukturą zlokalizowanego na potoku Szklanówka (dz. ew. nr 5786, 10042/13, 10042/15) w miejsce wolne od zagrożenia ruchami masowymi ziemi - budowa alternatywnych ujęć wody pitnej wraz z infrastrukturą - ETAP I - SUW MSZANKA</t>
  </si>
  <si>
    <t>Nawojowa</t>
  </si>
  <si>
    <t>Wykonanie właściwych prac w ramach zadania pn.: Stabilizacja osuwiska we wsi Popardowa - przysiółek Popardowa Wyżna wraz z odbudową korpusu drogi gminnej Frycowa - Popardowa Wyżna w km 1+850 - 2+040</t>
  </si>
  <si>
    <t>Niepołomice MiG</t>
  </si>
  <si>
    <t>wielicki</t>
  </si>
  <si>
    <t>Wykonanie dokumentacji geologiczno-inżynierskiej w ramach zadnia pn.: Stabilizacja osuwiska na działce komunalnej 308/4 wraz z zabezpieczeniem sieci wodociągowej Ø 110 PVC oraz sieci kanalizacyjnej Ø 200 PVC w obrębie działek nr 292 i 294 w Ochmanowie</t>
  </si>
  <si>
    <t>Piwniczna-Zdrój</t>
  </si>
  <si>
    <t>Wykup gruntu w ramach zadania pn. Wykonanie objazdu w zamian za zabezpieczenie osuwiska "Droga Witkowskie Piwniczna-Zdrój w km 0+000-0+200"</t>
  </si>
  <si>
    <t>Wykonanie dokumentacji projektowo-budowlanej w ramach zadania pn. Stabilizacja osuwiska i odbudowa drogi gminnej nr K293573 Borownice I-pod Filarówką Piwniczna-Zdrój w km 0+000-0+100"</t>
  </si>
  <si>
    <t>Stary Sącz</t>
  </si>
  <si>
    <t>Wykonanie właściwych prac w ramach zadania pn.: " Stabilizacja osuwiska wraz z odbudową drogi lokalnej "Do Baziaka na Gliniku" w km 0+150 - 0+300 w miejscowości Moszczenica Niżna"</t>
  </si>
  <si>
    <t>Wykonanie właściwych prac w ramach zadania pn. " Stabilizacja osuwiska wraz z odbudową drogi lokalnej Nr 294279K Cyganowice - Popowice w km 0 + 485 - 0 + 765 w miejscowości Popowice"</t>
  </si>
  <si>
    <t>Stryszawa</t>
  </si>
  <si>
    <t>Wykonanie dokumentacji geologiczno-inżynierskiej w ramach zadania pn. Stabilizacja osuwiska celem zabezpieczenia drogi na osiedlu Miki w Stryszawie w km 0+650-0+690</t>
  </si>
  <si>
    <t>Wojnicz MiG</t>
  </si>
  <si>
    <t>tarnowski</t>
  </si>
  <si>
    <t>Wykonanie dokumentacji geologiczno-inżynierskiej w ramach zadania pn. Zabezpieczenie osuwiska na prawym brzegu potoku Milówka - odbudowa osuniętej drogi na działkach nr 282/1, 282/2, 283/1 w Milówce km 0+950-1+150 - Gmina Wojnicz</t>
  </si>
  <si>
    <t>Suma końcowa gminy</t>
  </si>
  <si>
    <t>bocheński</t>
  </si>
  <si>
    <t>Wykonanie właściwych prac w ramach zadania pn.: "Zabezpieczenie i stabilizacja osuwiska wraz z odbudową drogi i usunięciem skutków w ciągu drogi powiatowej nr 1447K Muchówka - Porąbka Iwkowska w miejscowości Rajbrot w km 5+463-5+518"</t>
  </si>
  <si>
    <t>Wykonanie dokumentacji projektowo-budowlanej w ramach zadania pn.: Stabilizacja osuwiska wraz z odbudową drogi powiatowej nr 1393K Ciężkowice-Jastrzębia-Zdonia w m.Jastrzębia w km 11+330 do 11+660</t>
  </si>
  <si>
    <t>Suma końcowa powiaty</t>
  </si>
  <si>
    <t>Marszałek Województwa</t>
  </si>
  <si>
    <t>Wykonanie właściwych prac w ramach zadania pn.: "Stabilizacja osuwiska wraz z odbudową DW 981 odc. 100 km 5+300 - 5+450 w m. Kąclowa"</t>
  </si>
  <si>
    <t>Wykonanie właściwych prac w ramach zadania pn.: "Stabilizacja osuwiska wraz z odbudową DW 977 odc. 120 km 2+130 - 2+195 w m. Gromnik"</t>
  </si>
  <si>
    <t>Wykonanie właściwych prac w ramach zadania pn.: "Stabilizacja osuwiska wraz z odbudową DW 965 odc. 120 km 2+160 - 2+230 w m. Bochnia"</t>
  </si>
  <si>
    <t>Marszałek Województwa Suma</t>
  </si>
  <si>
    <t>SUMA PROMES</t>
  </si>
  <si>
    <t>2 powiaty</t>
  </si>
  <si>
    <t>24 gminy</t>
  </si>
  <si>
    <t>20 j.s.t./29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</si>
</sst>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1" xfId="0" applyBorder="1"/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Normal="100" zoomScaleSheetLayoutView="85" workbookViewId="0">
      <selection activeCell="F4" sqref="F4"/>
    </sheetView>
  </sheetViews>
  <sheetFormatPr defaultRowHeight="15"/>
  <cols>
    <col min="1" max="1" width="9.28515625" customWidth="1"/>
    <col min="2" max="2" width="14.28515625" customWidth="1"/>
    <col min="3" max="3" width="11.5703125" customWidth="1"/>
    <col min="4" max="4" width="40.5703125" customWidth="1"/>
    <col min="5" max="5" width="14.5703125" customWidth="1"/>
    <col min="6" max="6" width="23.5703125" customWidth="1"/>
  </cols>
  <sheetData>
    <row r="1" spans="1:6" ht="25.5">
      <c r="A1" s="1" t="s">
        <v>2</v>
      </c>
      <c r="B1" s="1" t="s">
        <v>0</v>
      </c>
      <c r="C1" s="1" t="s">
        <v>1</v>
      </c>
      <c r="D1" s="2" t="s">
        <v>3</v>
      </c>
      <c r="E1" s="3" t="s">
        <v>4</v>
      </c>
    </row>
    <row r="2" spans="1:6" ht="51">
      <c r="A2" s="4">
        <v>1</v>
      </c>
      <c r="B2" s="21" t="s">
        <v>5</v>
      </c>
      <c r="C2" s="21" t="s">
        <v>6</v>
      </c>
      <c r="D2" s="5" t="s">
        <v>7</v>
      </c>
      <c r="E2" s="32">
        <v>2944000</v>
      </c>
    </row>
    <row r="3" spans="1:6" ht="63.75">
      <c r="A3" s="6">
        <v>2</v>
      </c>
      <c r="B3" s="21" t="s">
        <v>5</v>
      </c>
      <c r="C3" s="21" t="s">
        <v>6</v>
      </c>
      <c r="D3" s="5" t="s">
        <v>8</v>
      </c>
      <c r="E3" s="33"/>
    </row>
    <row r="4" spans="1:6" ht="71.25" customHeight="1">
      <c r="A4" s="6">
        <v>3</v>
      </c>
      <c r="B4" s="21" t="s">
        <v>5</v>
      </c>
      <c r="C4" s="21" t="s">
        <v>6</v>
      </c>
      <c r="D4" s="5" t="s">
        <v>9</v>
      </c>
      <c r="E4" s="34"/>
    </row>
    <row r="5" spans="1:6" ht="75" customHeight="1">
      <c r="A5" s="4">
        <v>4</v>
      </c>
      <c r="B5" s="7" t="s">
        <v>10</v>
      </c>
      <c r="C5" s="7" t="s">
        <v>11</v>
      </c>
      <c r="D5" s="8" t="s">
        <v>12</v>
      </c>
      <c r="E5" s="35">
        <v>1370000</v>
      </c>
    </row>
    <row r="6" spans="1:6" ht="90" customHeight="1">
      <c r="A6" s="6">
        <v>5</v>
      </c>
      <c r="B6" s="7" t="s">
        <v>13</v>
      </c>
      <c r="C6" s="7" t="s">
        <v>14</v>
      </c>
      <c r="D6" s="8" t="s">
        <v>15</v>
      </c>
      <c r="E6" s="35">
        <v>58500</v>
      </c>
    </row>
    <row r="7" spans="1:6" ht="68.25" customHeight="1">
      <c r="A7" s="6">
        <v>6</v>
      </c>
      <c r="B7" s="10" t="s">
        <v>16</v>
      </c>
      <c r="C7" s="10" t="s">
        <v>17</v>
      </c>
      <c r="D7" s="9" t="s">
        <v>18</v>
      </c>
      <c r="E7" s="36">
        <v>500000</v>
      </c>
    </row>
    <row r="8" spans="1:6" ht="66.75" customHeight="1">
      <c r="A8" s="4">
        <v>7</v>
      </c>
      <c r="B8" s="10" t="s">
        <v>16</v>
      </c>
      <c r="C8" s="10" t="s">
        <v>17</v>
      </c>
      <c r="D8" s="9" t="s">
        <v>19</v>
      </c>
      <c r="E8" s="37"/>
    </row>
    <row r="9" spans="1:6" ht="71.25" customHeight="1">
      <c r="A9" s="6">
        <v>8</v>
      </c>
      <c r="B9" s="10" t="s">
        <v>20</v>
      </c>
      <c r="C9" s="11" t="s">
        <v>21</v>
      </c>
      <c r="D9" s="9" t="s">
        <v>22</v>
      </c>
      <c r="E9" s="38">
        <v>45500</v>
      </c>
    </row>
    <row r="10" spans="1:6" ht="83.25" customHeight="1">
      <c r="A10" s="6">
        <v>9</v>
      </c>
      <c r="B10" s="10" t="s">
        <v>23</v>
      </c>
      <c r="C10" s="10" t="s">
        <v>11</v>
      </c>
      <c r="D10" s="9" t="s">
        <v>24</v>
      </c>
      <c r="E10" s="39">
        <v>263000</v>
      </c>
    </row>
    <row r="11" spans="1:6" ht="93" customHeight="1">
      <c r="A11" s="4">
        <v>10</v>
      </c>
      <c r="B11" s="10" t="s">
        <v>23</v>
      </c>
      <c r="C11" s="10" t="s">
        <v>11</v>
      </c>
      <c r="D11" s="9" t="s">
        <v>25</v>
      </c>
      <c r="E11" s="40"/>
    </row>
    <row r="12" spans="1:6" ht="85.5" customHeight="1">
      <c r="A12" s="6">
        <v>11</v>
      </c>
      <c r="B12" s="10" t="s">
        <v>23</v>
      </c>
      <c r="C12" s="10" t="s">
        <v>11</v>
      </c>
      <c r="D12" s="9" t="s">
        <v>26</v>
      </c>
      <c r="E12" s="37"/>
    </row>
    <row r="13" spans="1:6" ht="113.25" customHeight="1">
      <c r="A13" s="6">
        <v>12</v>
      </c>
      <c r="B13" s="12" t="s">
        <v>27</v>
      </c>
      <c r="C13" s="12" t="s">
        <v>28</v>
      </c>
      <c r="D13" s="5" t="s">
        <v>29</v>
      </c>
      <c r="E13" s="41">
        <v>850000</v>
      </c>
      <c r="F13" s="13"/>
    </row>
    <row r="14" spans="1:6" ht="51">
      <c r="A14" s="4">
        <v>13</v>
      </c>
      <c r="B14" s="12" t="s">
        <v>30</v>
      </c>
      <c r="C14" s="11" t="s">
        <v>17</v>
      </c>
      <c r="D14" s="9" t="s">
        <v>31</v>
      </c>
      <c r="E14" s="42">
        <v>350000</v>
      </c>
    </row>
    <row r="15" spans="1:6" ht="51">
      <c r="A15" s="6">
        <v>14</v>
      </c>
      <c r="B15" s="12" t="s">
        <v>32</v>
      </c>
      <c r="C15" s="11" t="s">
        <v>28</v>
      </c>
      <c r="D15" s="9" t="s">
        <v>33</v>
      </c>
      <c r="E15" s="42">
        <v>104000</v>
      </c>
    </row>
    <row r="16" spans="1:6" ht="76.5">
      <c r="A16" s="6">
        <v>15</v>
      </c>
      <c r="B16" s="11" t="s">
        <v>34</v>
      </c>
      <c r="C16" s="11" t="s">
        <v>17</v>
      </c>
      <c r="D16" s="9" t="s">
        <v>35</v>
      </c>
      <c r="E16" s="42">
        <v>130000</v>
      </c>
    </row>
    <row r="17" spans="1:5" ht="102.75" customHeight="1">
      <c r="A17" s="4">
        <v>16</v>
      </c>
      <c r="B17" s="11" t="s">
        <v>36</v>
      </c>
      <c r="C17" s="11" t="s">
        <v>17</v>
      </c>
      <c r="D17" s="9" t="s">
        <v>37</v>
      </c>
      <c r="E17" s="42">
        <v>6730000</v>
      </c>
    </row>
    <row r="18" spans="1:5" ht="63.75">
      <c r="A18" s="6">
        <v>17</v>
      </c>
      <c r="B18" s="11" t="s">
        <v>38</v>
      </c>
      <c r="C18" s="11" t="s">
        <v>11</v>
      </c>
      <c r="D18" s="9" t="s">
        <v>39</v>
      </c>
      <c r="E18" s="42">
        <v>1080000</v>
      </c>
    </row>
    <row r="19" spans="1:5" ht="76.5">
      <c r="A19" s="6">
        <v>18</v>
      </c>
      <c r="B19" s="12" t="s">
        <v>40</v>
      </c>
      <c r="C19" s="12" t="s">
        <v>41</v>
      </c>
      <c r="D19" s="5" t="s">
        <v>42</v>
      </c>
      <c r="E19" s="42">
        <v>40000</v>
      </c>
    </row>
    <row r="20" spans="1:5" ht="51">
      <c r="A20" s="4">
        <v>19</v>
      </c>
      <c r="B20" s="10" t="s">
        <v>43</v>
      </c>
      <c r="C20" s="10" t="s">
        <v>11</v>
      </c>
      <c r="D20" s="9" t="s">
        <v>44</v>
      </c>
      <c r="E20" s="39">
        <v>92000</v>
      </c>
    </row>
    <row r="21" spans="1:5" ht="69.75" customHeight="1">
      <c r="A21" s="6">
        <v>20</v>
      </c>
      <c r="B21" s="10" t="s">
        <v>43</v>
      </c>
      <c r="C21" s="10" t="s">
        <v>11</v>
      </c>
      <c r="D21" s="9" t="s">
        <v>45</v>
      </c>
      <c r="E21" s="37"/>
    </row>
    <row r="22" spans="1:5" ht="51">
      <c r="A22" s="6">
        <v>21</v>
      </c>
      <c r="B22" s="10" t="s">
        <v>46</v>
      </c>
      <c r="C22" s="10" t="s">
        <v>11</v>
      </c>
      <c r="D22" s="9" t="s">
        <v>47</v>
      </c>
      <c r="E22" s="39">
        <v>2990000</v>
      </c>
    </row>
    <row r="23" spans="1:5" ht="51">
      <c r="A23" s="4">
        <v>22</v>
      </c>
      <c r="B23" s="10" t="s">
        <v>46</v>
      </c>
      <c r="C23" s="10" t="s">
        <v>11</v>
      </c>
      <c r="D23" s="9" t="s">
        <v>48</v>
      </c>
      <c r="E23" s="37"/>
    </row>
    <row r="24" spans="1:5" ht="51">
      <c r="A24" s="6">
        <v>23</v>
      </c>
      <c r="B24" s="11" t="s">
        <v>49</v>
      </c>
      <c r="C24" s="11" t="s">
        <v>21</v>
      </c>
      <c r="D24" s="9" t="s">
        <v>50</v>
      </c>
      <c r="E24" s="42">
        <v>42200</v>
      </c>
    </row>
    <row r="25" spans="1:5" ht="76.5">
      <c r="A25" s="6">
        <v>24</v>
      </c>
      <c r="B25" s="11" t="s">
        <v>51</v>
      </c>
      <c r="C25" s="11" t="s">
        <v>52</v>
      </c>
      <c r="D25" s="9" t="s">
        <v>53</v>
      </c>
      <c r="E25" s="42">
        <v>39000</v>
      </c>
    </row>
    <row r="26" spans="1:5" ht="15" customHeight="1">
      <c r="A26" s="28" t="s">
        <v>66</v>
      </c>
      <c r="B26" s="26" t="s">
        <v>54</v>
      </c>
      <c r="C26" s="27"/>
      <c r="D26" s="14"/>
      <c r="E26" s="43">
        <f>SUM(E2:E25)</f>
        <v>17628200</v>
      </c>
    </row>
    <row r="27" spans="1:5" ht="76.5">
      <c r="A27" s="16">
        <v>25</v>
      </c>
      <c r="B27" s="15"/>
      <c r="C27" s="11" t="s">
        <v>55</v>
      </c>
      <c r="D27" s="12" t="s">
        <v>56</v>
      </c>
      <c r="E27" s="44">
        <v>2240000</v>
      </c>
    </row>
    <row r="28" spans="1:5" ht="63.75">
      <c r="A28" s="16">
        <v>26</v>
      </c>
      <c r="B28" s="11"/>
      <c r="C28" s="11" t="s">
        <v>52</v>
      </c>
      <c r="D28" s="9" t="s">
        <v>57</v>
      </c>
      <c r="E28" s="42">
        <v>45500</v>
      </c>
    </row>
    <row r="29" spans="1:5" ht="15" customHeight="1">
      <c r="A29" s="28" t="s">
        <v>65</v>
      </c>
      <c r="B29" s="26" t="s">
        <v>58</v>
      </c>
      <c r="C29" s="27"/>
      <c r="D29" s="14"/>
      <c r="E29" s="45">
        <f>SUM(E27:E28)</f>
        <v>2285500</v>
      </c>
    </row>
    <row r="30" spans="1:5" ht="38.25">
      <c r="A30" s="16">
        <v>27</v>
      </c>
      <c r="B30" s="22"/>
      <c r="C30" s="10" t="s">
        <v>59</v>
      </c>
      <c r="D30" s="9" t="s">
        <v>60</v>
      </c>
      <c r="E30" s="39">
        <v>10500000</v>
      </c>
    </row>
    <row r="31" spans="1:5" ht="38.25">
      <c r="A31" s="6">
        <v>28</v>
      </c>
      <c r="B31" s="22"/>
      <c r="C31" s="10" t="s">
        <v>59</v>
      </c>
      <c r="D31" s="9" t="s">
        <v>61</v>
      </c>
      <c r="E31" s="40"/>
    </row>
    <row r="32" spans="1:5" ht="38.25">
      <c r="A32" s="6">
        <v>29</v>
      </c>
      <c r="B32" s="22"/>
      <c r="C32" s="10" t="s">
        <v>59</v>
      </c>
      <c r="D32" s="9" t="s">
        <v>62</v>
      </c>
      <c r="E32" s="37"/>
    </row>
    <row r="33" spans="1:5">
      <c r="A33" s="23" t="s">
        <v>63</v>
      </c>
      <c r="B33" s="24"/>
      <c r="C33" s="25"/>
      <c r="D33" s="14"/>
      <c r="E33" s="46">
        <f>SUM(E30)</f>
        <v>10500000</v>
      </c>
    </row>
    <row r="34" spans="1:5">
      <c r="A34" s="17"/>
      <c r="B34" s="17"/>
      <c r="C34" s="17"/>
      <c r="D34" s="17"/>
      <c r="E34" s="47"/>
    </row>
    <row r="35" spans="1:5" ht="18.75">
      <c r="A35" s="29" t="s">
        <v>67</v>
      </c>
      <c r="B35" s="29"/>
      <c r="C35" s="30" t="s">
        <v>64</v>
      </c>
      <c r="D35" s="31"/>
      <c r="E35" s="48">
        <f>SUM(E33,E29,E26)</f>
        <v>30413700</v>
      </c>
    </row>
    <row r="37" spans="1:5">
      <c r="A37" s="19"/>
      <c r="B37" s="18"/>
      <c r="C37" s="19"/>
      <c r="D37" s="19"/>
      <c r="E37" s="20"/>
    </row>
  </sheetData>
  <mergeCells count="11">
    <mergeCell ref="C35:D35"/>
    <mergeCell ref="A35:B35"/>
    <mergeCell ref="A33:C33"/>
    <mergeCell ref="E2:E4"/>
    <mergeCell ref="E7:E8"/>
    <mergeCell ref="E10:E12"/>
    <mergeCell ref="E20:E21"/>
    <mergeCell ref="E22:E23"/>
    <mergeCell ref="E30:E32"/>
    <mergeCell ref="B29:C29"/>
    <mergeCell ref="B26:C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Małopolska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Małachowski Grzegorz</dc:creator>
  <cp:lastModifiedBy>ahon</cp:lastModifiedBy>
  <dcterms:created xsi:type="dcterms:W3CDTF">2015-02-06T13:11:13Z</dcterms:created>
  <dcterms:modified xsi:type="dcterms:W3CDTF">2015-02-06T13:52:10Z</dcterms:modified>
</cp:coreProperties>
</file>