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9494644D-1C99-4B36-AC18-A3E28DCB367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dania 2022" sheetId="1" r:id="rId1"/>
  </sheets>
  <definedNames>
    <definedName name="_xlnm._FilterDatabase" localSheetId="0" hidden="1">'zadania 2022'!$A$4:$F$33</definedName>
    <definedName name="_xlnm.Print_Area" localSheetId="0">'zadania 2022'!$A$1:$F$41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F34" i="1" l="1"/>
  <c r="E34" i="1"/>
  <c r="F28" i="1"/>
  <c r="E28" i="1"/>
  <c r="F23" i="1"/>
  <c r="E23" i="1"/>
  <c r="F17" i="1"/>
  <c r="E17" i="1"/>
  <c r="F11" i="1"/>
  <c r="E11" i="1"/>
  <c r="F40" i="1"/>
  <c r="E40" i="1"/>
</calcChain>
</file>

<file path=xl/sharedStrings.xml><?xml version="1.0" encoding="utf-8"?>
<sst xmlns="http://schemas.openxmlformats.org/spreadsheetml/2006/main" count="101" uniqueCount="54">
  <si>
    <t>Lp.</t>
  </si>
  <si>
    <t>Powiat</t>
  </si>
  <si>
    <t>Wartość zadania [zł]</t>
  </si>
  <si>
    <t>tarnowski</t>
  </si>
  <si>
    <t>miechowski</t>
  </si>
  <si>
    <t>limanowski</t>
  </si>
  <si>
    <t>proszowicki</t>
  </si>
  <si>
    <t>nowotarski</t>
  </si>
  <si>
    <t>Remont drogi gminnej "Szerzyny - Radoszyce k. KR" nr 200608 K  w miejscowości Szerzyny w km 1+080 - 1+980, Intensywne opady atmosferyczne: deszcz, 2022.</t>
  </si>
  <si>
    <t>Remont drogi gminnej "Swoszowa - Centrum" nr 200633 K  w miejscowości Swoszowa w km 0+000 - 0+450, Intensywne opady atmosferyczne: deszcz, 2022.</t>
  </si>
  <si>
    <t>Remont drogi gminnej "Czermna - Jesionki" nr 203858 K  w miejscowości Czermna w km 0+000 - 0+610, Intensywne opady atmosferyczne: deszcz, 2022.</t>
  </si>
  <si>
    <t xml:space="preserve">Remont drogi gminnej "Ołpiny - Teresin koło SUR" nr 200636 K w miejscowości Ołpiny w km 0+350 - 1+370, Intensywne opady atmosferyczne: deszcz, 2022. </t>
  </si>
  <si>
    <t xml:space="preserve">Remont drogi gminnej "Grzymałów Przez Wieś" nr 140464 K w miejscowości Grzymałów w km 0+000 - 1+800, Intensywne opady atmosferyczne: deszcz, grad, 2022. </t>
  </si>
  <si>
    <t xml:space="preserve">Remont drogi gminnej "Święcice - Korczonek" nr 140495 K w miejscowości Święcice w km 0+000 - 1+000, Intensywne opady atmosferyczne: deszcz, grad, 2022. </t>
  </si>
  <si>
    <t xml:space="preserve">Remont drogi gminnej "Jazdowice Przez Wieś" nr 140471 K w miejscowości Jazdowice w km 0+000 - 1+000, Intensywne opady atmosferyczne: deszcz, grad, 2022. </t>
  </si>
  <si>
    <t xml:space="preserve">Remont drogi gminnej "Śladów-Zarzecze" nr 140493 K w miejscowości Śladów w km 0+000 - 0+700, Intensywne opady atmosferyczne: deszcz, grad, 2022. </t>
  </si>
  <si>
    <t>Gmina Szerzyny</t>
  </si>
  <si>
    <t>Gmina Słaboszów</t>
  </si>
  <si>
    <t>Gmina Jodłownik</t>
  </si>
  <si>
    <t>Gmina Pałecznica</t>
  </si>
  <si>
    <t>Gmina Czarny Dunajec</t>
  </si>
  <si>
    <t xml:space="preserve">Remont drogi gminnej  "Szyk, Działy" nr 341517 K w miejscowości Szyk, w km 0+000 - 0+580, Intensywne opady atmosferyczne: deszcz, 2022. </t>
  </si>
  <si>
    <t xml:space="preserve">Remont drogi gminnej  "Wilkowisko, Limanówka-Gacal" nr 342019 K w miejscowości Wilkowisko w km 0+000 - 0+830, Intensywne opady atmosferyczne: deszcz, 2022. </t>
  </si>
  <si>
    <t xml:space="preserve">Remont drogi gminnej  "Szyk, Do Toporkiewicza" nr 342083 K w miejscowości Szyk w km 0+480 - 0+980, Intensywne opady atmosferyczne: deszcz, 2022. </t>
  </si>
  <si>
    <t>Remont drogi gminnej  "Wilkowisko, Zagórze - Płonka" nr 342013 K w miejscowości Wilkowisko w km 0+000 - 0+510, Intensywne opady atmosferyczne: deszcz, 2022.</t>
  </si>
  <si>
    <t xml:space="preserve">Remont drogi gminnej  "Janowice, Droga do Repelewicza" nr 342036 K w miejscowości Janowice w km 0+000 - 0+620, Intensywne opady atmosferyczne: deszcz, 2022. </t>
  </si>
  <si>
    <t xml:space="preserve">Odbudowa drogi gminnej ,,Pieczonogi" nr 160601 K w miejscowości Ibramowice w km 0+000-0+300 oraz w miejscowości Sudołek w km 1+900-2+583 wraz z odbudową przepustu  w miejscowości Sudołek w km 2+583, Intensywne opady atmosferyczne: deszcz, 2022. </t>
  </si>
  <si>
    <t xml:space="preserve">Remont drogi gminnej "Czerwienne - Szeligówka" nr 360422 K w miejscowości Czerwienne w km 0+000 – 0+500, Intensywne opady atmosferyczne: deszcz, 2022. </t>
  </si>
  <si>
    <t xml:space="preserve">Remont drogi gminnej  "Ratułów - Szeligówka" nr 360342 K w miejscowości Ratułów w km 0+260 – 0+850, Intensywne opady atmosferyczne: deszcz, 2022. </t>
  </si>
  <si>
    <t xml:space="preserve">Remont drogi gminnej "Ciche - Pytlowoców Brzyzek" nr 360015 K w miejscowości Ciche w km 0+000 – 0+365, Intensywne opady atmosferyczne: deszcz, 2022. </t>
  </si>
  <si>
    <t xml:space="preserve">Remont drogi gminnej "Ratułów - Do Konopków" nr 360341 K w miejscowości Ratułów w km 0+028 – 1+570, Intensywne opady atmosferyczne: deszcz, 2022. </t>
  </si>
  <si>
    <t>JST.</t>
  </si>
  <si>
    <t>Nazwa zadania, 
rodzaj i rok wystąpienia klęski żywiołowej</t>
  </si>
  <si>
    <t>Remont drogi gminnej "Ołpiny - Kielec" nr 200638 K  w miejscowościach Żurowa, Ołpiny w km 0+000 - 1+860, Intensywne opady atmosferyczne: deszcz, 2022.</t>
  </si>
  <si>
    <t xml:space="preserve">Remont drogi gminnej "Ratułów - Mulice" nr 360417 K w miejscowości Ratułów w km 0+080 – 0+303 oraz w km 0+430 - 0+510, Intensywne opady atmosferyczne: deszcz, 2022. </t>
  </si>
  <si>
    <t>Remont drogi gminnej "Zagorzany - Kamieniec dz. ewid. 881 i część dz. ewid. 429 o dł. 0,561 km" nr 140499 K w miejscowości Dziaduszyce w km 0+000 - 0+500, Intensywne opady atmosferyczne: deszcz, grad, 2022.</t>
  </si>
  <si>
    <t xml:space="preserve">Odbudowa drogi gminnej ,,Pieczonogi" nr 160180 K  w miejscowości Pieczonogi w km 0+640 - 1+391 wraz z odbudowa przepustu  w miejscowości Pieczonogi w km 1+340, Intensywne opady atmosferyczne: deszcz, 2022. </t>
  </si>
  <si>
    <t xml:space="preserve">Odbudowa drogi gminnej ,,Pałecznica ul.Hrabiana Góra - Winiary" nr 160170 K w miejscowościach Pałecznica, Winiary w km 2+640 - 2+860, 3+930 - 4+252 oraz w km 4+252 - 4+351, Intensywne opady atmosferyczne: deszcz, 2022. </t>
  </si>
  <si>
    <t xml:space="preserve">Odbudowa drogi gminnej ,,Lelowice Kolonia" nr 160612 K w miejscowości Lelowice Kolonia w km 0+500 -1+000, Intensywne opady atmosferyczne: deszcz, 2022. </t>
  </si>
  <si>
    <t>Gmina Gromnik</t>
  </si>
  <si>
    <t>Remont drogi gminnej nr 203815K "Gromnik, ul. Dąbrowa nr działek 79, 1422, 1421, 1772" w miejscowości Gromnik w km 1+010 - 1+116, 1+133 - 1+630, intensywne opady atmosferyczne: deszcz, 2022</t>
  </si>
  <si>
    <t>Remont drogi gminnej nr 203806K "Siemiechów (koło Zubek) - Lichwin o nr działek 533, 534/1, 190, 164" w miejscowości Siemiechów w km 0+000 - 0+210, 0+915 - 1+330, 1+330 - 1+560, intensywne opady atmosferyczne: deszcz, 2022</t>
  </si>
  <si>
    <t>Remont drogi gminnej nr 200034K "Brzozowa - Polichty" w miejscowości Brzozowa w km 0+150 - 0+820, 0+950 - 1+150, intensywne opady atmosferyczne: deszcz, 2022</t>
  </si>
  <si>
    <t>Remont drogi gminnej nr 200030K "Gromnik - Zawodzie - Polichty" w miejscowości Gromnik w km 1+150 - 1+620, intensywne opady atmosferyczne: deszcz, 2022</t>
  </si>
  <si>
    <t>Remont drogi gminnej nr 200025K "Siemiechów - Lichwin" w miejscowości Siemiechów w km 0+005 - 0+400, 0+550 - 0+773, intensywne opady atmosferyczne: deszcz, 2022</t>
  </si>
  <si>
    <t>RAZEM GROMNIK</t>
  </si>
  <si>
    <t xml:space="preserve">RAZEM CZARNY DUNAJEC </t>
  </si>
  <si>
    <t>RAZEM GMINA PAŁECZNICA</t>
  </si>
  <si>
    <t>RAZEM GMINA JODŁOWNIK</t>
  </si>
  <si>
    <t>RAZEM GMINA SŁABOSZÓW</t>
  </si>
  <si>
    <t>RAZEM GMINA SZERZYNY</t>
  </si>
  <si>
    <t>Zestawienie zadań związanych z usuwaniem skutków klęsk żywiołowych z 2022 roku</t>
  </si>
  <si>
    <t>RAZEM</t>
  </si>
  <si>
    <t>Wysokość dotacji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</si>
</sst>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4" borderId="10" xfId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4" borderId="12" xfId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4" borderId="13" xfId="1" applyFont="1" applyFill="1" applyBorder="1" applyAlignment="1">
      <alignment vertical="center" wrapText="1"/>
    </xf>
    <xf numFmtId="0" fontId="0" fillId="0" borderId="0" xfId="0" applyFill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3" fontId="2" fillId="5" borderId="7" xfId="1" applyFont="1" applyFill="1" applyBorder="1" applyAlignment="1">
      <alignment horizontal="center" vertical="center" wrapText="1"/>
    </xf>
    <xf numFmtId="43" fontId="2" fillId="5" borderId="8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3" fontId="2" fillId="5" borderId="7" xfId="0" applyNumberFormat="1" applyFont="1" applyFill="1" applyBorder="1"/>
    <xf numFmtId="43" fontId="2" fillId="5" borderId="8" xfId="0" applyNumberFormat="1" applyFont="1" applyFill="1" applyBorder="1"/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right"/>
    </xf>
    <xf numFmtId="43" fontId="2" fillId="6" borderId="7" xfId="0" applyNumberFormat="1" applyFont="1" applyFill="1" applyBorder="1"/>
    <xf numFmtId="43" fontId="2" fillId="6" borderId="8" xfId="0" applyNumberFormat="1" applyFont="1" applyFill="1" applyBorder="1"/>
  </cellXfs>
  <cellStyles count="3">
    <cellStyle name="Dziesiętny" xfId="1" builtinId="3"/>
    <cellStyle name="Normalny" xfId="0" builtinId="0"/>
    <cellStyle name="Normalny 3" xfId="2" xr:uid="{47BF0E98-07CD-41C3-BF21-C80264C8D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7" zoomScale="70" zoomScaleNormal="70" workbookViewId="0">
      <selection activeCell="F11" sqref="F11"/>
    </sheetView>
  </sheetViews>
  <sheetFormatPr defaultRowHeight="15" x14ac:dyDescent="0.25"/>
  <cols>
    <col min="2" max="2" width="19" customWidth="1"/>
    <col min="3" max="3" width="16.7109375" customWidth="1"/>
    <col min="4" max="4" width="54.7109375" customWidth="1"/>
    <col min="5" max="5" width="26.5703125" customWidth="1"/>
    <col min="6" max="6" width="28.28515625" customWidth="1"/>
    <col min="7" max="7" width="13.42578125" bestFit="1" customWidth="1"/>
  </cols>
  <sheetData>
    <row r="1" spans="1:7" ht="15.75" x14ac:dyDescent="0.25">
      <c r="B1" s="1"/>
      <c r="C1" s="2"/>
      <c r="D1" s="3"/>
      <c r="E1" s="3"/>
      <c r="F1" s="3"/>
    </row>
    <row r="2" spans="1:7" ht="32.450000000000003" customHeight="1" x14ac:dyDescent="0.25">
      <c r="A2" s="39" t="s">
        <v>51</v>
      </c>
      <c r="B2" s="39"/>
      <c r="C2" s="39"/>
      <c r="D2" s="39"/>
      <c r="E2" s="39"/>
      <c r="F2" s="39"/>
    </row>
    <row r="3" spans="1:7" ht="16.5" thickBot="1" x14ac:dyDescent="0.3">
      <c r="B3" s="1"/>
      <c r="C3" s="4"/>
      <c r="D3" s="4"/>
      <c r="E3" s="4"/>
      <c r="F3" s="4"/>
    </row>
    <row r="4" spans="1:7" ht="63" x14ac:dyDescent="0.25">
      <c r="A4" s="5" t="s">
        <v>0</v>
      </c>
      <c r="B4" s="6" t="s">
        <v>31</v>
      </c>
      <c r="C4" s="6" t="s">
        <v>1</v>
      </c>
      <c r="D4" s="6" t="s">
        <v>32</v>
      </c>
      <c r="E4" s="6" t="s">
        <v>2</v>
      </c>
      <c r="F4" s="7" t="s">
        <v>53</v>
      </c>
    </row>
    <row r="5" spans="1:7" ht="21.75" thickBot="1" x14ac:dyDescent="0.3">
      <c r="A5" s="8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</row>
    <row r="6" spans="1:7" ht="159.94999999999999" customHeight="1" x14ac:dyDescent="0.25">
      <c r="A6" s="11">
        <v>1</v>
      </c>
      <c r="B6" s="11" t="s">
        <v>16</v>
      </c>
      <c r="C6" s="11" t="s">
        <v>3</v>
      </c>
      <c r="D6" s="12" t="s">
        <v>8</v>
      </c>
      <c r="E6" s="13">
        <v>700000</v>
      </c>
      <c r="F6" s="14">
        <v>560000</v>
      </c>
      <c r="G6" s="21"/>
    </row>
    <row r="7" spans="1:7" ht="159.94999999999999" customHeight="1" x14ac:dyDescent="0.25">
      <c r="A7" s="15">
        <v>2</v>
      </c>
      <c r="B7" s="11" t="s">
        <v>16</v>
      </c>
      <c r="C7" s="15" t="s">
        <v>3</v>
      </c>
      <c r="D7" s="16" t="s">
        <v>33</v>
      </c>
      <c r="E7" s="17">
        <v>1200000</v>
      </c>
      <c r="F7" s="18">
        <v>960000</v>
      </c>
      <c r="G7" s="21"/>
    </row>
    <row r="8" spans="1:7" ht="159.94999999999999" customHeight="1" x14ac:dyDescent="0.25">
      <c r="A8" s="15">
        <v>3</v>
      </c>
      <c r="B8" s="11" t="s">
        <v>16</v>
      </c>
      <c r="C8" s="15" t="s">
        <v>3</v>
      </c>
      <c r="D8" s="16" t="s">
        <v>9</v>
      </c>
      <c r="E8" s="17">
        <v>400000</v>
      </c>
      <c r="F8" s="18">
        <v>320000</v>
      </c>
      <c r="G8" s="21"/>
    </row>
    <row r="9" spans="1:7" ht="159.94999999999999" customHeight="1" x14ac:dyDescent="0.25">
      <c r="A9" s="15">
        <v>4</v>
      </c>
      <c r="B9" s="11" t="s">
        <v>16</v>
      </c>
      <c r="C9" s="15" t="s">
        <v>3</v>
      </c>
      <c r="D9" s="16" t="s">
        <v>10</v>
      </c>
      <c r="E9" s="17">
        <v>400000</v>
      </c>
      <c r="F9" s="18">
        <v>320000</v>
      </c>
      <c r="G9" s="21"/>
    </row>
    <row r="10" spans="1:7" ht="159.94999999999999" customHeight="1" thickBot="1" x14ac:dyDescent="0.3">
      <c r="A10" s="34">
        <v>5</v>
      </c>
      <c r="B10" s="36" t="s">
        <v>16</v>
      </c>
      <c r="C10" s="34" t="s">
        <v>3</v>
      </c>
      <c r="D10" s="35" t="s">
        <v>11</v>
      </c>
      <c r="E10" s="19">
        <v>750000</v>
      </c>
      <c r="F10" s="20">
        <v>600000</v>
      </c>
      <c r="G10" s="21"/>
    </row>
    <row r="11" spans="1:7" ht="37.5" customHeight="1" thickBot="1" x14ac:dyDescent="0.3">
      <c r="A11" s="40" t="s">
        <v>50</v>
      </c>
      <c r="B11" s="41"/>
      <c r="C11" s="41"/>
      <c r="D11" s="41"/>
      <c r="E11" s="37">
        <f>SUM(E6:E10)</f>
        <v>3450000</v>
      </c>
      <c r="F11" s="38">
        <f>SUM(F6:F10)</f>
        <v>2760000</v>
      </c>
      <c r="G11" s="21"/>
    </row>
    <row r="12" spans="1:7" ht="159.94999999999999" customHeight="1" x14ac:dyDescent="0.25">
      <c r="A12" s="11">
        <v>6</v>
      </c>
      <c r="B12" s="11" t="s">
        <v>17</v>
      </c>
      <c r="C12" s="11" t="s">
        <v>4</v>
      </c>
      <c r="D12" s="12" t="s">
        <v>35</v>
      </c>
      <c r="E12" s="13">
        <v>243125</v>
      </c>
      <c r="F12" s="14">
        <v>194000</v>
      </c>
      <c r="G12" s="21"/>
    </row>
    <row r="13" spans="1:7" ht="159.94999999999999" customHeight="1" x14ac:dyDescent="0.25">
      <c r="A13" s="15">
        <v>7</v>
      </c>
      <c r="B13" s="15" t="s">
        <v>17</v>
      </c>
      <c r="C13" s="15" t="s">
        <v>4</v>
      </c>
      <c r="D13" s="16" t="s">
        <v>12</v>
      </c>
      <c r="E13" s="17">
        <v>684500</v>
      </c>
      <c r="F13" s="18">
        <v>547000</v>
      </c>
      <c r="G13" s="21"/>
    </row>
    <row r="14" spans="1:7" ht="159.94999999999999" customHeight="1" x14ac:dyDescent="0.25">
      <c r="A14" s="15">
        <v>8</v>
      </c>
      <c r="B14" s="15" t="s">
        <v>17</v>
      </c>
      <c r="C14" s="15" t="s">
        <v>4</v>
      </c>
      <c r="D14" s="16" t="s">
        <v>13</v>
      </c>
      <c r="E14" s="17">
        <v>541725</v>
      </c>
      <c r="F14" s="18">
        <v>433000</v>
      </c>
      <c r="G14" s="21"/>
    </row>
    <row r="15" spans="1:7" ht="159.94999999999999" customHeight="1" x14ac:dyDescent="0.25">
      <c r="A15" s="15">
        <v>9</v>
      </c>
      <c r="B15" s="15" t="s">
        <v>17</v>
      </c>
      <c r="C15" s="15" t="s">
        <v>4</v>
      </c>
      <c r="D15" s="16" t="s">
        <v>14</v>
      </c>
      <c r="E15" s="17">
        <v>533750</v>
      </c>
      <c r="F15" s="18">
        <v>427000</v>
      </c>
      <c r="G15" s="21"/>
    </row>
    <row r="16" spans="1:7" ht="159.94999999999999" customHeight="1" thickBot="1" x14ac:dyDescent="0.3">
      <c r="A16" s="34">
        <v>10</v>
      </c>
      <c r="B16" s="34" t="s">
        <v>17</v>
      </c>
      <c r="C16" s="34" t="s">
        <v>4</v>
      </c>
      <c r="D16" s="35" t="s">
        <v>15</v>
      </c>
      <c r="E16" s="19">
        <v>299250</v>
      </c>
      <c r="F16" s="20">
        <v>239000</v>
      </c>
      <c r="G16" s="21"/>
    </row>
    <row r="17" spans="1:7" ht="47.25" customHeight="1" thickBot="1" x14ac:dyDescent="0.3">
      <c r="A17" s="40" t="s">
        <v>49</v>
      </c>
      <c r="B17" s="41"/>
      <c r="C17" s="41"/>
      <c r="D17" s="41"/>
      <c r="E17" s="37">
        <f>SUM(E12:E16)</f>
        <v>2302350</v>
      </c>
      <c r="F17" s="38">
        <f>SUM(F12:F16)</f>
        <v>1840000</v>
      </c>
      <c r="G17" s="21"/>
    </row>
    <row r="18" spans="1:7" ht="159.94999999999999" customHeight="1" x14ac:dyDescent="0.25">
      <c r="A18" s="11">
        <v>11</v>
      </c>
      <c r="B18" s="11" t="s">
        <v>18</v>
      </c>
      <c r="C18" s="11" t="s">
        <v>5</v>
      </c>
      <c r="D18" s="12" t="s">
        <v>21</v>
      </c>
      <c r="E18" s="13">
        <v>600000</v>
      </c>
      <c r="F18" s="14">
        <v>480000</v>
      </c>
      <c r="G18" s="21"/>
    </row>
    <row r="19" spans="1:7" ht="159.94999999999999" customHeight="1" x14ac:dyDescent="0.25">
      <c r="A19" s="15">
        <v>12</v>
      </c>
      <c r="B19" s="15" t="s">
        <v>18</v>
      </c>
      <c r="C19" s="15" t="s">
        <v>5</v>
      </c>
      <c r="D19" s="16" t="s">
        <v>22</v>
      </c>
      <c r="E19" s="17">
        <v>650000</v>
      </c>
      <c r="F19" s="18">
        <v>520000</v>
      </c>
      <c r="G19" s="21"/>
    </row>
    <row r="20" spans="1:7" ht="159.94999999999999" customHeight="1" x14ac:dyDescent="0.25">
      <c r="A20" s="15">
        <v>13</v>
      </c>
      <c r="B20" s="15" t="s">
        <v>18</v>
      </c>
      <c r="C20" s="15" t="s">
        <v>5</v>
      </c>
      <c r="D20" s="16" t="s">
        <v>23</v>
      </c>
      <c r="E20" s="17">
        <v>510000</v>
      </c>
      <c r="F20" s="18">
        <v>408000</v>
      </c>
      <c r="G20" s="21"/>
    </row>
    <row r="21" spans="1:7" ht="159.94999999999999" customHeight="1" x14ac:dyDescent="0.25">
      <c r="A21" s="15">
        <v>14</v>
      </c>
      <c r="B21" s="15" t="s">
        <v>18</v>
      </c>
      <c r="C21" s="15" t="s">
        <v>5</v>
      </c>
      <c r="D21" s="16" t="s">
        <v>24</v>
      </c>
      <c r="E21" s="17">
        <v>370000</v>
      </c>
      <c r="F21" s="18">
        <v>296000</v>
      </c>
      <c r="G21" s="21"/>
    </row>
    <row r="22" spans="1:7" ht="159.94999999999999" customHeight="1" thickBot="1" x14ac:dyDescent="0.3">
      <c r="A22" s="34">
        <v>15</v>
      </c>
      <c r="B22" s="34" t="s">
        <v>18</v>
      </c>
      <c r="C22" s="34" t="s">
        <v>5</v>
      </c>
      <c r="D22" s="35" t="s">
        <v>25</v>
      </c>
      <c r="E22" s="19">
        <v>480000</v>
      </c>
      <c r="F22" s="20">
        <v>384000</v>
      </c>
      <c r="G22" s="21"/>
    </row>
    <row r="23" spans="1:7" ht="48" customHeight="1" thickBot="1" x14ac:dyDescent="0.3">
      <c r="A23" s="40" t="s">
        <v>48</v>
      </c>
      <c r="B23" s="41"/>
      <c r="C23" s="41"/>
      <c r="D23" s="41"/>
      <c r="E23" s="37">
        <f>SUM(E18:E22)</f>
        <v>2610000</v>
      </c>
      <c r="F23" s="38">
        <f>SUM(F18:F22)</f>
        <v>2088000</v>
      </c>
      <c r="G23" s="21"/>
    </row>
    <row r="24" spans="1:7" ht="159.94999999999999" customHeight="1" x14ac:dyDescent="0.25">
      <c r="A24" s="11">
        <v>16</v>
      </c>
      <c r="B24" s="11" t="s">
        <v>19</v>
      </c>
      <c r="C24" s="11" t="s">
        <v>6</v>
      </c>
      <c r="D24" s="12" t="s">
        <v>26</v>
      </c>
      <c r="E24" s="13">
        <v>964129.04</v>
      </c>
      <c r="F24" s="14">
        <v>771000</v>
      </c>
      <c r="G24" s="21"/>
    </row>
    <row r="25" spans="1:7" ht="159.94999999999999" customHeight="1" x14ac:dyDescent="0.25">
      <c r="A25" s="15">
        <v>17</v>
      </c>
      <c r="B25" s="15" t="s">
        <v>19</v>
      </c>
      <c r="C25" s="15" t="s">
        <v>6</v>
      </c>
      <c r="D25" s="16" t="s">
        <v>36</v>
      </c>
      <c r="E25" s="17">
        <v>1064525.1399999999</v>
      </c>
      <c r="F25" s="18">
        <v>851000</v>
      </c>
      <c r="G25" s="21"/>
    </row>
    <row r="26" spans="1:7" ht="159.94999999999999" customHeight="1" x14ac:dyDescent="0.25">
      <c r="A26" s="15">
        <v>18</v>
      </c>
      <c r="B26" s="15" t="s">
        <v>19</v>
      </c>
      <c r="C26" s="15" t="s">
        <v>6</v>
      </c>
      <c r="D26" s="16" t="s">
        <v>37</v>
      </c>
      <c r="E26" s="17">
        <v>1054400.01</v>
      </c>
      <c r="F26" s="18">
        <v>843000</v>
      </c>
      <c r="G26" s="21"/>
    </row>
    <row r="27" spans="1:7" ht="159.94999999999999" customHeight="1" thickBot="1" x14ac:dyDescent="0.3">
      <c r="A27" s="34">
        <v>19</v>
      </c>
      <c r="B27" s="34" t="s">
        <v>19</v>
      </c>
      <c r="C27" s="34" t="s">
        <v>6</v>
      </c>
      <c r="D27" s="35" t="s">
        <v>38</v>
      </c>
      <c r="E27" s="19">
        <v>682521.93</v>
      </c>
      <c r="F27" s="20">
        <v>546000</v>
      </c>
      <c r="G27" s="21"/>
    </row>
    <row r="28" spans="1:7" ht="50.25" customHeight="1" thickBot="1" x14ac:dyDescent="0.3">
      <c r="A28" s="40" t="s">
        <v>47</v>
      </c>
      <c r="B28" s="41"/>
      <c r="C28" s="41"/>
      <c r="D28" s="41"/>
      <c r="E28" s="37">
        <f>SUM(E24:E27)</f>
        <v>3765576.12</v>
      </c>
      <c r="F28" s="38">
        <f>SUM(F24:F27)</f>
        <v>3011000</v>
      </c>
      <c r="G28" s="21"/>
    </row>
    <row r="29" spans="1:7" ht="159.94999999999999" customHeight="1" x14ac:dyDescent="0.25">
      <c r="A29" s="11">
        <v>20</v>
      </c>
      <c r="B29" s="11" t="s">
        <v>20</v>
      </c>
      <c r="C29" s="11" t="s">
        <v>7</v>
      </c>
      <c r="D29" s="12" t="s">
        <v>27</v>
      </c>
      <c r="E29" s="13">
        <v>971700</v>
      </c>
      <c r="F29" s="14">
        <v>538000</v>
      </c>
      <c r="G29" s="21"/>
    </row>
    <row r="30" spans="1:7" ht="159.94999999999999" customHeight="1" x14ac:dyDescent="0.25">
      <c r="A30" s="15">
        <v>21</v>
      </c>
      <c r="B30" s="15" t="s">
        <v>20</v>
      </c>
      <c r="C30" s="15" t="s">
        <v>7</v>
      </c>
      <c r="D30" s="16" t="s">
        <v>28</v>
      </c>
      <c r="E30" s="17">
        <v>782000</v>
      </c>
      <c r="F30" s="18">
        <v>576000</v>
      </c>
      <c r="G30" s="21"/>
    </row>
    <row r="31" spans="1:7" ht="159.94999999999999" customHeight="1" x14ac:dyDescent="0.25">
      <c r="A31" s="15">
        <v>22</v>
      </c>
      <c r="B31" s="15" t="s">
        <v>20</v>
      </c>
      <c r="C31" s="15" t="s">
        <v>7</v>
      </c>
      <c r="D31" s="16" t="s">
        <v>29</v>
      </c>
      <c r="E31" s="17">
        <v>430700</v>
      </c>
      <c r="F31" s="18">
        <v>336000</v>
      </c>
      <c r="G31" s="21"/>
    </row>
    <row r="32" spans="1:7" ht="159.94999999999999" customHeight="1" x14ac:dyDescent="0.25">
      <c r="A32" s="15">
        <v>23</v>
      </c>
      <c r="B32" s="15" t="s">
        <v>20</v>
      </c>
      <c r="C32" s="15" t="s">
        <v>7</v>
      </c>
      <c r="D32" s="16" t="s">
        <v>34</v>
      </c>
      <c r="E32" s="17">
        <v>370000</v>
      </c>
      <c r="F32" s="18">
        <v>280000</v>
      </c>
      <c r="G32" s="21"/>
    </row>
    <row r="33" spans="1:8" ht="159.94999999999999" customHeight="1" thickBot="1" x14ac:dyDescent="0.3">
      <c r="A33" s="34">
        <v>24</v>
      </c>
      <c r="B33" s="34" t="s">
        <v>20</v>
      </c>
      <c r="C33" s="34" t="s">
        <v>7</v>
      </c>
      <c r="D33" s="35" t="s">
        <v>30</v>
      </c>
      <c r="E33" s="19">
        <v>510000</v>
      </c>
      <c r="F33" s="20">
        <v>360000</v>
      </c>
      <c r="G33" s="21"/>
    </row>
    <row r="34" spans="1:8" ht="42.75" customHeight="1" thickBot="1" x14ac:dyDescent="0.3">
      <c r="A34" s="40" t="s">
        <v>46</v>
      </c>
      <c r="B34" s="41"/>
      <c r="C34" s="41"/>
      <c r="D34" s="41"/>
      <c r="E34" s="37">
        <f>SUM(E29:E33)</f>
        <v>3064400</v>
      </c>
      <c r="F34" s="38">
        <f>SUM(F29:F33)</f>
        <v>2090000</v>
      </c>
      <c r="G34" s="21"/>
    </row>
    <row r="35" spans="1:8" ht="159.94999999999999" customHeight="1" x14ac:dyDescent="0.25">
      <c r="A35" s="22">
        <v>25</v>
      </c>
      <c r="B35" s="23" t="s">
        <v>39</v>
      </c>
      <c r="C35" s="23" t="s">
        <v>3</v>
      </c>
      <c r="D35" s="23" t="s">
        <v>40</v>
      </c>
      <c r="E35" s="24">
        <v>212500</v>
      </c>
      <c r="F35" s="25">
        <v>170000</v>
      </c>
    </row>
    <row r="36" spans="1:8" ht="159.94999999999999" customHeight="1" x14ac:dyDescent="0.25">
      <c r="A36" s="26">
        <v>26</v>
      </c>
      <c r="B36" s="16" t="s">
        <v>39</v>
      </c>
      <c r="C36" s="16" t="s">
        <v>3</v>
      </c>
      <c r="D36" s="16" t="s">
        <v>41</v>
      </c>
      <c r="E36" s="27">
        <v>300000</v>
      </c>
      <c r="F36" s="28">
        <v>240000</v>
      </c>
    </row>
    <row r="37" spans="1:8" ht="159.94999999999999" customHeight="1" x14ac:dyDescent="0.25">
      <c r="A37" s="26">
        <v>27</v>
      </c>
      <c r="B37" s="16" t="s">
        <v>39</v>
      </c>
      <c r="C37" s="16" t="s">
        <v>3</v>
      </c>
      <c r="D37" s="16" t="s">
        <v>42</v>
      </c>
      <c r="E37" s="27">
        <v>310000</v>
      </c>
      <c r="F37" s="28">
        <v>248000</v>
      </c>
    </row>
    <row r="38" spans="1:8" ht="159.94999999999999" customHeight="1" x14ac:dyDescent="0.25">
      <c r="A38" s="26">
        <v>28</v>
      </c>
      <c r="B38" s="16" t="s">
        <v>39</v>
      </c>
      <c r="C38" s="16" t="s">
        <v>3</v>
      </c>
      <c r="D38" s="16" t="s">
        <v>43</v>
      </c>
      <c r="E38" s="27">
        <v>170000</v>
      </c>
      <c r="F38" s="28">
        <v>136000</v>
      </c>
    </row>
    <row r="39" spans="1:8" ht="159.94999999999999" customHeight="1" thickBot="1" x14ac:dyDescent="0.3">
      <c r="A39" s="29">
        <v>29</v>
      </c>
      <c r="B39" s="30" t="s">
        <v>39</v>
      </c>
      <c r="C39" s="30" t="s">
        <v>3</v>
      </c>
      <c r="D39" s="30" t="s">
        <v>44</v>
      </c>
      <c r="E39" s="31">
        <v>227500</v>
      </c>
      <c r="F39" s="32">
        <v>182000</v>
      </c>
    </row>
    <row r="40" spans="1:8" ht="21" customHeight="1" thickBot="1" x14ac:dyDescent="0.4">
      <c r="A40" s="40" t="s">
        <v>45</v>
      </c>
      <c r="B40" s="41"/>
      <c r="C40" s="41"/>
      <c r="D40" s="41"/>
      <c r="E40" s="42">
        <f>SUM(E35:E39)</f>
        <v>1220000</v>
      </c>
      <c r="F40" s="43">
        <f>SUM(F35:F39)</f>
        <v>976000</v>
      </c>
      <c r="G40" s="33"/>
      <c r="H40" s="33"/>
    </row>
    <row r="41" spans="1:8" ht="21.75" thickBot="1" x14ac:dyDescent="0.4">
      <c r="A41" s="44" t="s">
        <v>52</v>
      </c>
      <c r="B41" s="45"/>
      <c r="C41" s="45"/>
      <c r="D41" s="46"/>
      <c r="E41" s="47">
        <f>E11+E17+E23+E28+E34+E40</f>
        <v>16412326.120000001</v>
      </c>
      <c r="F41" s="48">
        <f>F11+F17+F23+F28+F34+F40</f>
        <v>12765000</v>
      </c>
    </row>
  </sheetData>
  <autoFilter ref="A4:F33" xr:uid="{E00A14F2-E4F0-4AF4-BA6F-4500F6CD2DDF}"/>
  <mergeCells count="8">
    <mergeCell ref="A2:F2"/>
    <mergeCell ref="A41:D41"/>
    <mergeCell ref="A40:D40"/>
    <mergeCell ref="A34:D34"/>
    <mergeCell ref="A28:D28"/>
    <mergeCell ref="A23:D23"/>
    <mergeCell ref="A17:D17"/>
    <mergeCell ref="A11:D1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 2022</vt:lpstr>
      <vt:lpstr>'zadania 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2022-10-25T06:25:55Z</dcterms:modified>
</cp:coreProperties>
</file>